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<sst xmlns="http://schemas.openxmlformats.org/spreadsheetml/2006/main" count="87" uniqueCount="55">
  <si>
    <t>Temei juridic : art.20, lit (k) si art.72, al. (1) din Legea nr.85/2006 privind procedura insolventei</t>
  </si>
  <si>
    <t>Administrator judiciar : GLOBAL MONEY RECOVERY IPURL</t>
  </si>
  <si>
    <t>Grupa 1, art.121 pct. (1) - Creanţe garantate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</si>
  <si>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</si>
  <si>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</si>
  <si>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</si>
  <si>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</si>
  <si>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</si>
  <si>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</si>
  <si>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</si>
  <si>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</si>
  <si>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TOTAL GRUPA 1</t>
  </si>
  <si>
    <t>Oradea,Str.D.Cantemir, nr.2-4, Jud.Bihor</t>
  </si>
  <si>
    <t>Privilegiată taxe şi impozite</t>
  </si>
  <si>
    <t>2.</t>
  </si>
  <si>
    <t>Inspectoratul Teritorial de Muncă Bihor</t>
  </si>
  <si>
    <t>Oradea, Str.Amatei Ronâne, nr.1</t>
  </si>
  <si>
    <t>TOTAL GRUPA 2</t>
  </si>
  <si>
    <t>Admisă integral în temeiul art.66 al.(1) din Lege</t>
  </si>
  <si>
    <t>TOTAL GRUPA 3</t>
  </si>
  <si>
    <t>TOTAL GRUPA 4</t>
  </si>
  <si>
    <t xml:space="preserve">Nr. crt. </t>
  </si>
  <si>
    <t>Nr. crt.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</si>
  <si>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</si>
  <si>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</si>
  <si>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Av. Tiril Horia Cristian</t>
  </si>
  <si>
    <t>BANCA TRANSILVANIA  SA Suc. Oradea</t>
  </si>
  <si>
    <t>Oradea, bl. Dacia nr.38-40, jud. Bihor</t>
  </si>
  <si>
    <t>Administratia Finantelor Publice Oradea</t>
  </si>
  <si>
    <t>Primaria Mun. Oradea</t>
  </si>
  <si>
    <t>Oradea, Pta. Unirii nr.1, jud. Bihor</t>
  </si>
  <si>
    <t>Oradea, Calea Santandrei nr.3A, jud. Bihor</t>
  </si>
  <si>
    <t>Numar dosar : 2688/111/2011, Tribunalul Bihor, Sectia comerciala, contencios administrativ si fiscala</t>
  </si>
  <si>
    <t>Judecator sindic : MANOLIU CONSTANTIN</t>
  </si>
  <si>
    <t>Debitor : SC ZEBRA PRODCOM SRL</t>
  </si>
  <si>
    <t>Termen : 21.06.2011</t>
  </si>
  <si>
    <t xml:space="preserve">                                                SC ZEBRA PRODCOM SRL</t>
  </si>
  <si>
    <t xml:space="preserve">                         TABEL PRELIMINAR DE CREANTE AL DEBITORULUI             </t>
  </si>
  <si>
    <t>Garantata conform contractului de ipoteca nr. 986/IPO/01/2010</t>
  </si>
  <si>
    <t>Grupa 2, art.123 pct. (4) - Creanţe bugetare</t>
  </si>
  <si>
    <t>Grupa 3, art.123 pct. (7) şi (8) - Creanţe chirografare</t>
  </si>
  <si>
    <t>Fondul National de Garantare a Creditelor pentru Intreprinderi Mici si Mijlocii SA IFN</t>
  </si>
  <si>
    <t>SC PRINTOR PRODEXIM SRL</t>
  </si>
  <si>
    <t>Oradea, str. Caprioarei nr.38, jud. Bihor</t>
  </si>
  <si>
    <t>SC SAM MILLS SRL</t>
  </si>
  <si>
    <t>Botiz, str. Mioritei nr.151, jud. Satu Mare</t>
  </si>
  <si>
    <t>Grupa 4, art.123 pct. (9) lit.(a) - Creanţe subordonate</t>
  </si>
  <si>
    <t xml:space="preserve">Havran Csila </t>
  </si>
  <si>
    <t>Oradea, str. Plevnei nr. 9, jud. Bihor</t>
  </si>
  <si>
    <t>Havran Gabor</t>
  </si>
  <si>
    <t>TOTAL CREANŢE SOLICITATE- 483.777,38  lei</t>
  </si>
  <si>
    <t>TOTAL CREANŢE ACCEPTATE - 483777,38  lei</t>
  </si>
  <si>
    <t>DIN CARE CREANTE SUB CONDITIE - 64.000 lei</t>
  </si>
  <si>
    <t>Nr.inreg.1818/06.05.2011</t>
  </si>
  <si>
    <t>Admisă integral sub conditie conform declaratiei de creanta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</si>
</sst>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0.0000%"/>
    <numFmt numFmtId="166" formatCode="0.000%"/>
    <numFmt numFmtId="167" formatCode="#,##0\ &quot;lei&quot;"/>
  </numFmts>
  <fonts count="1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" fillId="0" borderId="0" xfId="15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164" fontId="2" fillId="0" borderId="7" xfId="15" applyNumberFormat="1" applyFont="1" applyFill="1" applyBorder="1" applyAlignment="1">
      <alignment horizontal="center" vertical="center"/>
    </xf>
    <xf numFmtId="164" fontId="3" fillId="0" borderId="1" xfId="15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64" fontId="2" fillId="0" borderId="4" xfId="15" applyNumberFormat="1" applyFont="1" applyFill="1" applyBorder="1" applyAlignment="1">
      <alignment horizontal="center" vertical="center"/>
    </xf>
    <xf numFmtId="164" fontId="2" fillId="0" borderId="10" xfId="1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10" fontId="1" fillId="0" borderId="2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9" fontId="3" fillId="0" borderId="12" xfId="0" applyNumberFormat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164" fontId="3" fillId="0" borderId="18" xfId="15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21" xfId="15" applyNumberFormat="1" applyFont="1" applyFill="1" applyBorder="1" applyAlignment="1">
      <alignment horizontal="center" vertical="center"/>
    </xf>
    <xf numFmtId="167" fontId="3" fillId="0" borderId="1" xfId="15" applyNumberFormat="1" applyFont="1" applyFill="1" applyBorder="1" applyAlignment="1">
      <alignment horizontal="center" vertical="center"/>
    </xf>
    <xf numFmtId="167" fontId="2" fillId="0" borderId="4" xfId="15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0" fontId="3" fillId="0" borderId="22" xfId="0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23" xfId="15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9" fontId="3" fillId="0" borderId="22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7" fontId="2" fillId="0" borderId="10" xfId="15" applyNumberFormat="1" applyFont="1" applyFill="1" applyBorder="1" applyAlignment="1">
      <alignment horizontal="center" vertical="center"/>
    </xf>
    <xf numFmtId="1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167" fontId="1" fillId="0" borderId="20" xfId="15" applyNumberFormat="1" applyFont="1" applyFill="1" applyBorder="1" applyAlignment="1">
      <alignment horizontal="center" vertical="center"/>
    </xf>
    <xf numFmtId="164" fontId="1" fillId="0" borderId="12" xfId="15" applyNumberFormat="1" applyFont="1" applyFill="1" applyBorder="1" applyAlignment="1">
      <alignment horizontal="center" vertical="center"/>
    </xf>
    <xf numFmtId="167" fontId="1" fillId="0" borderId="22" xfId="15" applyNumberFormat="1" applyFont="1" applyFill="1" applyBorder="1" applyAlignment="1">
      <alignment horizontal="center" vertical="center"/>
    </xf>
    <xf numFmtId="10" fontId="3" fillId="0" borderId="2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25">
      <selection activeCell="P17" sqref="P17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11.8515625" style="0" customWidth="1"/>
    <col min="4" max="5" width="13.00390625" style="0" customWidth="1"/>
    <col min="6" max="6" width="12.7109375" style="0" customWidth="1"/>
    <col min="7" max="7" width="9.421875" style="0" customWidth="1"/>
    <col min="8" max="8" width="9.57421875" style="0" customWidth="1"/>
    <col min="9" max="9" width="12.7109375" style="0" customWidth="1"/>
  </cols>
  <sheetData>
    <row r="1" spans="1:9" ht="12.75">
      <c r="A1" s="89" t="s">
        <v>53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89"/>
      <c r="B2" s="89"/>
      <c r="C2" s="89"/>
      <c r="D2" s="89"/>
      <c r="E2" s="89"/>
      <c r="F2" s="89"/>
      <c r="G2" s="89"/>
      <c r="H2" s="89"/>
      <c r="I2" s="89"/>
    </row>
    <row r="3" spans="1:9" ht="12.75">
      <c r="A3" s="89" t="s">
        <v>32</v>
      </c>
      <c r="B3" s="89"/>
      <c r="C3" s="89"/>
      <c r="D3" s="89"/>
      <c r="E3" s="89"/>
      <c r="F3" s="89"/>
      <c r="G3" s="89"/>
      <c r="H3" s="89"/>
      <c r="I3" s="89"/>
    </row>
    <row r="4" spans="1:9" ht="12.75">
      <c r="A4" s="89" t="s">
        <v>33</v>
      </c>
      <c r="B4" s="89"/>
      <c r="C4" s="89"/>
      <c r="D4" s="89"/>
      <c r="E4" s="89"/>
      <c r="F4" s="89"/>
      <c r="G4" s="89"/>
      <c r="H4" s="89"/>
      <c r="I4" s="89"/>
    </row>
    <row r="5" spans="1:9" ht="12.75">
      <c r="A5" s="89" t="s">
        <v>0</v>
      </c>
      <c r="B5" s="89"/>
      <c r="C5" s="89"/>
      <c r="D5" s="89"/>
      <c r="E5" s="89"/>
      <c r="F5" s="89"/>
      <c r="G5" s="89"/>
      <c r="H5" s="89"/>
      <c r="I5" s="89"/>
    </row>
    <row r="6" spans="1:9" ht="12.75">
      <c r="A6" s="89" t="s">
        <v>1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89" t="s">
        <v>34</v>
      </c>
      <c r="B7" s="89"/>
      <c r="C7" s="89"/>
      <c r="D7" s="89"/>
      <c r="E7" s="89"/>
      <c r="F7" s="89"/>
      <c r="G7" s="89"/>
      <c r="H7" s="89"/>
      <c r="I7" s="89"/>
    </row>
    <row r="8" spans="1:9" ht="12.75">
      <c r="A8" s="89" t="s">
        <v>35</v>
      </c>
      <c r="B8" s="89"/>
      <c r="C8" s="89"/>
      <c r="D8" s="89"/>
      <c r="E8" s="72"/>
      <c r="F8" s="72"/>
      <c r="G8" s="72"/>
      <c r="H8" s="72"/>
      <c r="I8" s="72"/>
    </row>
    <row r="9" spans="1:9" ht="12.75">
      <c r="A9" s="72"/>
      <c r="B9" s="72"/>
      <c r="C9" s="72"/>
      <c r="D9" s="72"/>
      <c r="E9" s="72"/>
      <c r="F9" s="72"/>
      <c r="G9" s="72"/>
      <c r="H9" s="72"/>
      <c r="I9" s="72"/>
    </row>
    <row r="10" spans="1:9" ht="18.75">
      <c r="A10" s="90" t="s">
        <v>37</v>
      </c>
      <c r="B10" s="72"/>
      <c r="C10" s="72"/>
      <c r="D10" s="72"/>
      <c r="E10" s="72"/>
      <c r="F10" s="72"/>
      <c r="G10" s="72"/>
      <c r="H10" s="72"/>
      <c r="I10" s="72"/>
    </row>
    <row r="11" spans="1:9" ht="18.75">
      <c r="A11" s="90" t="s">
        <v>36</v>
      </c>
      <c r="B11" s="72"/>
      <c r="C11" s="72"/>
      <c r="D11" s="72"/>
      <c r="E11" s="72"/>
      <c r="F11" s="72"/>
      <c r="G11" s="72"/>
      <c r="H11" s="72"/>
      <c r="I11" s="72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2" t="s">
        <v>2</v>
      </c>
      <c r="B14" s="2"/>
      <c r="C14" s="2"/>
      <c r="D14" s="2"/>
      <c r="E14" s="3"/>
      <c r="F14" s="3"/>
      <c r="G14" s="3"/>
      <c r="H14" s="3"/>
      <c r="I14" s="3"/>
    </row>
    <row r="15" spans="1:9" ht="13.5" thickBot="1">
      <c r="A15" s="3"/>
      <c r="B15" s="3"/>
      <c r="C15" s="3"/>
      <c r="D15" s="3"/>
      <c r="E15" s="3"/>
      <c r="F15" s="3"/>
      <c r="G15" s="3"/>
      <c r="H15" s="3"/>
      <c r="I15" s="3"/>
    </row>
    <row r="16" spans="1:9" ht="24.75" thickBot="1">
      <c r="A16" s="28" t="s">
        <v>21</v>
      </c>
      <c r="B16" s="13" t="s">
        <v>3</v>
      </c>
      <c r="C16" s="29" t="s">
        <v>4</v>
      </c>
      <c r="D16" s="12" t="s">
        <v>5</v>
      </c>
      <c r="E16" s="29" t="s">
        <v>6</v>
      </c>
      <c r="F16" s="12" t="s">
        <v>7</v>
      </c>
      <c r="G16" s="12" t="s">
        <v>8</v>
      </c>
      <c r="H16" s="12" t="s">
        <v>9</v>
      </c>
      <c r="I16" s="31" t="s">
        <v>10</v>
      </c>
    </row>
    <row r="17" spans="1:9" ht="72">
      <c r="A17" s="14">
        <v>1</v>
      </c>
      <c r="B17" s="15" t="s">
        <v>26</v>
      </c>
      <c r="C17" s="15" t="s">
        <v>27</v>
      </c>
      <c r="D17" s="71">
        <v>286769</v>
      </c>
      <c r="E17" s="32">
        <v>0</v>
      </c>
      <c r="F17" s="71">
        <v>286769</v>
      </c>
      <c r="G17" s="57">
        <f>F17/350769</f>
        <v>0.8175437396121094</v>
      </c>
      <c r="H17" s="57">
        <f>F17/483777.38</f>
        <v>0.5927705838582201</v>
      </c>
      <c r="I17" s="16" t="s">
        <v>38</v>
      </c>
    </row>
    <row r="18" spans="1:9" ht="60.75" thickBot="1">
      <c r="A18" s="20">
        <v>2</v>
      </c>
      <c r="B18" s="21" t="s">
        <v>41</v>
      </c>
      <c r="C18" s="21" t="s">
        <v>31</v>
      </c>
      <c r="D18" s="33">
        <v>64000</v>
      </c>
      <c r="E18" s="33">
        <v>0</v>
      </c>
      <c r="F18" s="33">
        <v>64000</v>
      </c>
      <c r="G18" s="78">
        <f>F18/350769</f>
        <v>0.18245626038789062</v>
      </c>
      <c r="H18" s="78">
        <f>F18/483777.38</f>
        <v>0.1322922539288629</v>
      </c>
      <c r="I18" s="22" t="s">
        <v>54</v>
      </c>
    </row>
    <row r="19" spans="1:9" ht="13.5" thickBot="1">
      <c r="A19" s="64"/>
      <c r="B19" s="63" t="s">
        <v>11</v>
      </c>
      <c r="C19" s="63"/>
      <c r="D19" s="91">
        <f>SUM(D17:D18)</f>
        <v>350769</v>
      </c>
      <c r="E19" s="92">
        <f>SUM(E17:E17)</f>
        <v>0</v>
      </c>
      <c r="F19" s="93">
        <f>SUM(F17:F18)</f>
        <v>350769</v>
      </c>
      <c r="G19" s="56">
        <f>SUM(G17:G18)</f>
        <v>1</v>
      </c>
      <c r="H19" s="94">
        <f>SUM(H17:H18)</f>
        <v>0.725062837787083</v>
      </c>
      <c r="I19" s="23"/>
    </row>
    <row r="20" spans="1:9" ht="12.75">
      <c r="A20" s="8"/>
      <c r="B20" s="8"/>
      <c r="C20" s="8"/>
      <c r="D20" s="9"/>
      <c r="E20" s="9"/>
      <c r="F20" s="9"/>
      <c r="G20" s="10"/>
      <c r="H20" s="11"/>
      <c r="I20" s="8"/>
    </row>
    <row r="21" spans="1:9" ht="12.75">
      <c r="A21" s="8"/>
      <c r="B21" s="8"/>
      <c r="C21" s="8"/>
      <c r="D21" s="9"/>
      <c r="E21" s="9"/>
      <c r="F21" s="9"/>
      <c r="G21" s="10"/>
      <c r="H21" s="11"/>
      <c r="I21" s="8"/>
    </row>
    <row r="22" spans="1:9" ht="12.75">
      <c r="A22" s="2" t="s">
        <v>39</v>
      </c>
      <c r="B22" s="2"/>
      <c r="C22" s="2"/>
      <c r="D22" s="2"/>
      <c r="E22" s="3"/>
      <c r="F22" s="3"/>
      <c r="G22" s="3"/>
      <c r="H22" s="38"/>
      <c r="I22" s="3"/>
    </row>
    <row r="23" spans="1:9" ht="13.5" thickBot="1">
      <c r="A23" s="3"/>
      <c r="B23" s="3"/>
      <c r="C23" s="3"/>
      <c r="D23" s="3"/>
      <c r="E23" s="3"/>
      <c r="F23" s="3"/>
      <c r="G23" s="3"/>
      <c r="H23" s="38"/>
      <c r="I23" s="3"/>
    </row>
    <row r="24" spans="1:9" ht="24.75" thickBot="1">
      <c r="A24" s="12" t="s">
        <v>22</v>
      </c>
      <c r="B24" s="13" t="s">
        <v>3</v>
      </c>
      <c r="C24" s="13" t="s">
        <v>4</v>
      </c>
      <c r="D24" s="12" t="s">
        <v>5</v>
      </c>
      <c r="E24" s="13" t="s">
        <v>6</v>
      </c>
      <c r="F24" s="12" t="s">
        <v>7</v>
      </c>
      <c r="G24" s="12" t="s">
        <v>8</v>
      </c>
      <c r="H24" s="39" t="s">
        <v>9</v>
      </c>
      <c r="I24" s="13" t="s">
        <v>10</v>
      </c>
    </row>
    <row r="25" spans="1:9" ht="36">
      <c r="A25" s="14">
        <v>1</v>
      </c>
      <c r="B25" s="15" t="s">
        <v>28</v>
      </c>
      <c r="C25" s="15" t="s">
        <v>12</v>
      </c>
      <c r="D25" s="32">
        <v>39487</v>
      </c>
      <c r="E25" s="32">
        <v>0</v>
      </c>
      <c r="F25" s="32">
        <v>39487</v>
      </c>
      <c r="G25" s="57">
        <f>F25/41732.24</f>
        <v>0.9461989100033931</v>
      </c>
      <c r="H25" s="57">
        <f>F25/483777.38</f>
        <v>0.08162225360764078</v>
      </c>
      <c r="I25" s="16" t="s">
        <v>13</v>
      </c>
    </row>
    <row r="26" spans="1:9" ht="36">
      <c r="A26" s="17" t="s">
        <v>14</v>
      </c>
      <c r="B26" s="18" t="s">
        <v>15</v>
      </c>
      <c r="C26" s="18" t="s">
        <v>16</v>
      </c>
      <c r="D26" s="26">
        <v>249</v>
      </c>
      <c r="E26" s="26">
        <v>0</v>
      </c>
      <c r="F26" s="26">
        <v>249</v>
      </c>
      <c r="G26" s="77">
        <f>F26/41732.24</f>
        <v>0.005966609987865497</v>
      </c>
      <c r="H26" s="77">
        <f>F26/483777.38</f>
        <v>0.0005146995504419822</v>
      </c>
      <c r="I26" s="19" t="s">
        <v>13</v>
      </c>
    </row>
    <row r="27" spans="1:9" ht="36.75" thickBot="1">
      <c r="A27" s="20">
        <v>3</v>
      </c>
      <c r="B27" s="21" t="s">
        <v>29</v>
      </c>
      <c r="C27" s="21" t="s">
        <v>30</v>
      </c>
      <c r="D27" s="33">
        <v>1996.24</v>
      </c>
      <c r="E27" s="33">
        <v>0</v>
      </c>
      <c r="F27" s="33">
        <v>1996.24</v>
      </c>
      <c r="G27" s="78">
        <f>F27/41732.24</f>
        <v>0.047834480008741444</v>
      </c>
      <c r="H27" s="78">
        <f>F27/483777.38</f>
        <v>0.004126360765358645</v>
      </c>
      <c r="I27" s="22" t="s">
        <v>13</v>
      </c>
    </row>
    <row r="28" spans="1:9" ht="13.5" thickBot="1">
      <c r="A28" s="59"/>
      <c r="B28" s="60" t="s">
        <v>17</v>
      </c>
      <c r="C28" s="6"/>
      <c r="D28" s="58">
        <f>SUM(D25:D27)</f>
        <v>41732.24</v>
      </c>
      <c r="E28" s="69">
        <v>0</v>
      </c>
      <c r="F28" s="27">
        <f>SUM(F25:F27)</f>
        <v>41732.24</v>
      </c>
      <c r="G28" s="7">
        <f>SUM(G25:G27)</f>
        <v>1</v>
      </c>
      <c r="H28" s="66">
        <f>SUM(H25:H27)</f>
        <v>0.0862633139234414</v>
      </c>
      <c r="I28" s="6"/>
    </row>
    <row r="29" spans="1:9" ht="12.75">
      <c r="A29" s="8"/>
      <c r="B29" s="8"/>
      <c r="C29" s="8"/>
      <c r="D29" s="25"/>
      <c r="E29" s="8"/>
      <c r="F29" s="25"/>
      <c r="G29" s="11"/>
      <c r="H29" s="11"/>
      <c r="I29" s="8"/>
    </row>
    <row r="30" spans="1:9" ht="12.75">
      <c r="A30" s="8"/>
      <c r="B30" s="8"/>
      <c r="C30" s="8"/>
      <c r="D30" s="25"/>
      <c r="E30" s="8"/>
      <c r="F30" s="25"/>
      <c r="G30" s="11"/>
      <c r="H30" s="11"/>
      <c r="I30" s="8"/>
    </row>
    <row r="31" spans="1:9" ht="12.75">
      <c r="A31" s="8"/>
      <c r="B31" s="8"/>
      <c r="C31" s="8"/>
      <c r="D31" s="25"/>
      <c r="E31" s="8"/>
      <c r="F31" s="25"/>
      <c r="G31" s="11"/>
      <c r="H31" s="11"/>
      <c r="I31" s="8"/>
    </row>
    <row r="32" spans="1:9" ht="12.75">
      <c r="A32" s="8"/>
      <c r="B32" s="8"/>
      <c r="C32" s="8"/>
      <c r="D32" s="25"/>
      <c r="E32" s="8"/>
      <c r="F32" s="25"/>
      <c r="G32" s="11"/>
      <c r="H32" s="11"/>
      <c r="I32" s="8"/>
    </row>
    <row r="33" spans="1:9" ht="12.75">
      <c r="A33" s="8"/>
      <c r="B33" s="8"/>
      <c r="C33" s="8"/>
      <c r="D33" s="25"/>
      <c r="E33" s="8"/>
      <c r="F33" s="25"/>
      <c r="G33" s="11"/>
      <c r="H33" s="11"/>
      <c r="I33" s="8"/>
    </row>
    <row r="34" spans="1:9" ht="12.75">
      <c r="A34" s="8"/>
      <c r="B34" s="8"/>
      <c r="C34" s="8"/>
      <c r="D34" s="25"/>
      <c r="E34" s="8"/>
      <c r="F34" s="25"/>
      <c r="G34" s="11"/>
      <c r="H34" s="11"/>
      <c r="I34" s="8"/>
    </row>
    <row r="35" spans="1:9" ht="12.75">
      <c r="A35" s="8"/>
      <c r="B35" s="8"/>
      <c r="C35" s="8"/>
      <c r="D35" s="25"/>
      <c r="E35" s="8"/>
      <c r="F35" s="25"/>
      <c r="G35" s="11"/>
      <c r="H35" s="11"/>
      <c r="I35" s="8"/>
    </row>
    <row r="36" spans="1:9" ht="12.75">
      <c r="A36" s="8"/>
      <c r="B36" s="8"/>
      <c r="C36" s="8"/>
      <c r="D36" s="25"/>
      <c r="E36" s="8"/>
      <c r="F36" s="25"/>
      <c r="G36" s="11"/>
      <c r="H36" s="11"/>
      <c r="I36" s="8"/>
    </row>
    <row r="37" spans="1:9" ht="12.75">
      <c r="A37" s="2" t="s">
        <v>40</v>
      </c>
      <c r="B37" s="2"/>
      <c r="C37" s="2"/>
      <c r="D37" s="2"/>
      <c r="E37" s="3"/>
      <c r="F37" s="3"/>
      <c r="G37" s="3"/>
      <c r="H37" s="38"/>
      <c r="I37" s="3"/>
    </row>
    <row r="38" spans="1:9" ht="13.5" thickBot="1">
      <c r="A38" s="3"/>
      <c r="B38" s="3"/>
      <c r="C38" s="3"/>
      <c r="D38" s="3"/>
      <c r="E38" s="3"/>
      <c r="F38" s="3"/>
      <c r="G38" s="3"/>
      <c r="H38" s="38"/>
      <c r="I38" s="3"/>
    </row>
    <row r="39" spans="1:9" ht="24.75" thickBot="1">
      <c r="A39" s="28" t="s">
        <v>22</v>
      </c>
      <c r="B39" s="13" t="s">
        <v>3</v>
      </c>
      <c r="C39" s="29" t="s">
        <v>4</v>
      </c>
      <c r="D39" s="12" t="s">
        <v>5</v>
      </c>
      <c r="E39" s="29" t="s">
        <v>6</v>
      </c>
      <c r="F39" s="12" t="s">
        <v>7</v>
      </c>
      <c r="G39" s="30" t="s">
        <v>8</v>
      </c>
      <c r="H39" s="39" t="s">
        <v>9</v>
      </c>
      <c r="I39" s="31" t="s">
        <v>10</v>
      </c>
    </row>
    <row r="40" spans="1:9" ht="48">
      <c r="A40" s="14">
        <v>1</v>
      </c>
      <c r="B40" s="15" t="s">
        <v>42</v>
      </c>
      <c r="C40" s="15" t="s">
        <v>43</v>
      </c>
      <c r="D40" s="32">
        <v>2255.24</v>
      </c>
      <c r="E40" s="32">
        <v>0</v>
      </c>
      <c r="F40" s="32">
        <v>2255.24</v>
      </c>
      <c r="G40" s="62">
        <f>F40/14376.14</f>
        <v>0.1568738200935717</v>
      </c>
      <c r="H40" s="62">
        <f>F40/483777.38</f>
        <v>0.004661730980477011</v>
      </c>
      <c r="I40" s="16" t="s">
        <v>18</v>
      </c>
    </row>
    <row r="41" spans="1:9" ht="48.75" thickBot="1">
      <c r="A41" s="20">
        <f>A40+1</f>
        <v>2</v>
      </c>
      <c r="B41" s="21" t="s">
        <v>44</v>
      </c>
      <c r="C41" s="21" t="s">
        <v>45</v>
      </c>
      <c r="D41" s="33">
        <v>12120.9</v>
      </c>
      <c r="E41" s="33">
        <v>0</v>
      </c>
      <c r="F41" s="33">
        <v>12120.9</v>
      </c>
      <c r="G41" s="83">
        <f>F41/14376.14</f>
        <v>0.8431261799064284</v>
      </c>
      <c r="H41" s="83">
        <f>F41/483777.38</f>
        <v>0.025054705947599284</v>
      </c>
      <c r="I41" s="22" t="s">
        <v>18</v>
      </c>
    </row>
    <row r="42" spans="1:9" ht="13.5" thickBot="1">
      <c r="A42" s="64"/>
      <c r="B42" s="76" t="s">
        <v>19</v>
      </c>
      <c r="C42" s="23"/>
      <c r="D42" s="79">
        <f>SUM(D40:D41)</f>
        <v>14376.14</v>
      </c>
      <c r="E42" s="80">
        <v>0</v>
      </c>
      <c r="F42" s="81">
        <f>SUM(F40:F41)</f>
        <v>14376.14</v>
      </c>
      <c r="G42" s="82">
        <f>SUM(G40:G41)</f>
        <v>1</v>
      </c>
      <c r="H42" s="24">
        <f>SUM(H40:H41)</f>
        <v>0.029716436928076295</v>
      </c>
      <c r="I42" s="23"/>
    </row>
    <row r="43" spans="1:9" ht="12.75">
      <c r="A43" s="47"/>
      <c r="B43" s="47"/>
      <c r="C43" s="47"/>
      <c r="D43" s="48"/>
      <c r="E43" s="49"/>
      <c r="F43" s="50"/>
      <c r="G43" s="51"/>
      <c r="H43" s="11"/>
      <c r="I43" s="8"/>
    </row>
    <row r="44" spans="1:9" ht="12.75">
      <c r="A44" s="47"/>
      <c r="B44" s="47"/>
      <c r="C44" s="47"/>
      <c r="D44" s="48"/>
      <c r="E44" s="49"/>
      <c r="F44" s="50"/>
      <c r="G44" s="51"/>
      <c r="H44" s="11"/>
      <c r="I44" s="8"/>
    </row>
    <row r="45" spans="1:9" ht="12.75">
      <c r="A45" s="2" t="s">
        <v>46</v>
      </c>
      <c r="B45" s="2"/>
      <c r="C45" s="2"/>
      <c r="D45" s="2"/>
      <c r="E45" s="3"/>
      <c r="F45" s="3"/>
      <c r="G45" s="3"/>
      <c r="H45" s="38"/>
      <c r="I45" s="3"/>
    </row>
    <row r="46" spans="1:9" ht="13.5" thickBot="1">
      <c r="A46" s="3"/>
      <c r="B46" s="3"/>
      <c r="C46" s="3"/>
      <c r="D46" s="3"/>
      <c r="E46" s="3"/>
      <c r="F46" s="3"/>
      <c r="G46" s="3"/>
      <c r="H46" s="38"/>
      <c r="I46" s="3"/>
    </row>
    <row r="47" spans="1:9" ht="24.75" thickBot="1">
      <c r="A47" s="44" t="s">
        <v>22</v>
      </c>
      <c r="B47" s="5" t="s">
        <v>3</v>
      </c>
      <c r="C47" s="45" t="s">
        <v>4</v>
      </c>
      <c r="D47" s="4" t="s">
        <v>5</v>
      </c>
      <c r="E47" s="45" t="s">
        <v>6</v>
      </c>
      <c r="F47" s="4" t="s">
        <v>7</v>
      </c>
      <c r="G47" s="65" t="s">
        <v>8</v>
      </c>
      <c r="H47" s="40" t="s">
        <v>9</v>
      </c>
      <c r="I47" s="46" t="s">
        <v>10</v>
      </c>
    </row>
    <row r="48" spans="1:9" ht="36">
      <c r="A48" s="84">
        <v>1</v>
      </c>
      <c r="B48" s="15" t="s">
        <v>47</v>
      </c>
      <c r="C48" s="15" t="s">
        <v>48</v>
      </c>
      <c r="D48" s="71">
        <v>38840</v>
      </c>
      <c r="E48" s="15">
        <v>0</v>
      </c>
      <c r="F48" s="71">
        <v>38840</v>
      </c>
      <c r="G48" s="62">
        <f>F48/76900</f>
        <v>0.505071521456437</v>
      </c>
      <c r="H48" s="62">
        <f>F48/483777.38</f>
        <v>0.08028486160307867</v>
      </c>
      <c r="I48" s="16" t="s">
        <v>18</v>
      </c>
    </row>
    <row r="49" spans="1:9" ht="36.75" thickBot="1">
      <c r="A49" s="85">
        <v>2</v>
      </c>
      <c r="B49" s="21" t="s">
        <v>49</v>
      </c>
      <c r="C49" s="21" t="s">
        <v>48</v>
      </c>
      <c r="D49" s="86">
        <v>38060</v>
      </c>
      <c r="E49" s="21">
        <v>0</v>
      </c>
      <c r="F49" s="86">
        <v>38060</v>
      </c>
      <c r="G49" s="87">
        <f>F49/76900</f>
        <v>0.4949284785435631</v>
      </c>
      <c r="H49" s="87">
        <f>F49/483777.38</f>
        <v>0.07867254975832065</v>
      </c>
      <c r="I49" s="88" t="s">
        <v>18</v>
      </c>
    </row>
    <row r="50" spans="1:9" ht="13.5" thickBot="1">
      <c r="A50" s="59"/>
      <c r="B50" s="61" t="s">
        <v>20</v>
      </c>
      <c r="C50" s="61"/>
      <c r="D50" s="70">
        <f>SUM(D48:D49)</f>
        <v>76900</v>
      </c>
      <c r="E50" s="6">
        <v>0</v>
      </c>
      <c r="F50" s="70">
        <f>SUM(F48:F49)</f>
        <v>76900</v>
      </c>
      <c r="G50" s="7">
        <f>SUM(G48:G49)</f>
        <v>1</v>
      </c>
      <c r="H50" s="66">
        <f>SUM(H48:H49)</f>
        <v>0.15895741136139932</v>
      </c>
      <c r="I50" s="6"/>
    </row>
    <row r="51" spans="1:9" ht="12.75">
      <c r="A51" s="52"/>
      <c r="B51" s="47"/>
      <c r="C51" s="47"/>
      <c r="D51" s="52"/>
      <c r="E51" s="47"/>
      <c r="F51" s="52"/>
      <c r="G51" s="52"/>
      <c r="H51" s="53"/>
      <c r="I51" s="47"/>
    </row>
    <row r="52" spans="1:9" ht="12.75">
      <c r="A52" s="52"/>
      <c r="B52" s="47"/>
      <c r="C52" s="47"/>
      <c r="D52" s="52"/>
      <c r="E52" s="47"/>
      <c r="F52" s="52"/>
      <c r="G52" s="52"/>
      <c r="H52" s="53"/>
      <c r="I52" s="47"/>
    </row>
    <row r="53" spans="1:9" ht="12.75">
      <c r="A53" s="52"/>
      <c r="B53" s="47"/>
      <c r="C53" s="47"/>
      <c r="D53" s="52"/>
      <c r="E53" s="47"/>
      <c r="F53" s="52"/>
      <c r="G53" s="52"/>
      <c r="H53" s="53"/>
      <c r="I53" s="47"/>
    </row>
    <row r="54" spans="1:9" ht="23.25">
      <c r="A54" s="1"/>
      <c r="B54" s="34" t="s">
        <v>50</v>
      </c>
      <c r="C54" s="67"/>
      <c r="D54" s="67"/>
      <c r="E54" s="67"/>
      <c r="F54" s="67"/>
      <c r="G54" s="72"/>
      <c r="H54" s="73"/>
      <c r="I54" s="1"/>
    </row>
    <row r="55" spans="1:9" ht="23.25">
      <c r="A55" s="1"/>
      <c r="B55" s="34" t="s">
        <v>51</v>
      </c>
      <c r="C55" s="67"/>
      <c r="D55" s="67"/>
      <c r="E55" s="67"/>
      <c r="F55" s="67"/>
      <c r="G55" s="72"/>
      <c r="H55" s="73"/>
      <c r="I55" s="1"/>
    </row>
    <row r="56" spans="1:13" ht="22.5">
      <c r="A56" s="1"/>
      <c r="B56" s="68" t="s">
        <v>52</v>
      </c>
      <c r="C56" s="68"/>
      <c r="D56" s="68"/>
      <c r="E56" s="68"/>
      <c r="F56" s="68"/>
      <c r="G56" s="74"/>
      <c r="H56" s="75"/>
      <c r="I56" s="54"/>
      <c r="J56" s="55"/>
      <c r="K56" s="55"/>
      <c r="L56" s="55"/>
      <c r="M56" s="55"/>
    </row>
    <row r="57" spans="1:9" ht="22.5">
      <c r="A57" s="1"/>
      <c r="B57" s="34"/>
      <c r="C57" s="1"/>
      <c r="D57" s="1"/>
      <c r="E57" s="1"/>
      <c r="F57" s="1"/>
      <c r="G57" s="1"/>
      <c r="H57" s="41"/>
      <c r="I57" s="1"/>
    </row>
    <row r="58" spans="1:9" ht="12.75">
      <c r="A58" s="35"/>
      <c r="B58" s="35"/>
      <c r="C58" s="35"/>
      <c r="D58" s="35"/>
      <c r="E58" s="35"/>
      <c r="F58" s="35"/>
      <c r="G58" s="35"/>
      <c r="H58" s="42"/>
      <c r="I58" s="35"/>
    </row>
    <row r="59" spans="1:9" ht="12.75">
      <c r="A59" s="1"/>
      <c r="B59" s="1"/>
      <c r="C59" s="1"/>
      <c r="D59" s="1"/>
      <c r="E59" s="1"/>
      <c r="F59" s="1"/>
      <c r="G59" s="1"/>
      <c r="H59" s="41"/>
      <c r="I59" s="1"/>
    </row>
    <row r="60" spans="1:9" ht="15.75">
      <c r="A60" s="36" t="s">
        <v>24</v>
      </c>
      <c r="B60" s="37"/>
      <c r="C60" s="37"/>
      <c r="D60" s="1"/>
      <c r="E60" s="1"/>
      <c r="F60" s="1"/>
      <c r="G60" s="1"/>
      <c r="H60" s="41"/>
      <c r="I60" s="1"/>
    </row>
    <row r="61" spans="1:9" ht="15.75">
      <c r="A61" s="36" t="s">
        <v>23</v>
      </c>
      <c r="B61" s="37"/>
      <c r="C61" s="37"/>
      <c r="D61" s="1"/>
      <c r="E61" s="1"/>
      <c r="F61" s="1"/>
      <c r="G61" s="1"/>
      <c r="H61" s="41"/>
      <c r="I61" s="1"/>
    </row>
    <row r="62" spans="1:9" ht="15.75">
      <c r="A62" s="36" t="s">
        <v>25</v>
      </c>
      <c r="B62" s="37"/>
      <c r="C62" s="37"/>
      <c r="D62" s="1"/>
      <c r="E62" s="1"/>
      <c r="F62" s="1"/>
      <c r="G62" s="1"/>
      <c r="H62" s="41"/>
      <c r="I62" s="1"/>
    </row>
    <row r="63" ht="12.75">
      <c r="H63" s="43"/>
    </row>
    <row r="64" ht="12.75">
      <c r="H64" s="43"/>
    </row>
    <row r="65" ht="12.75">
      <c r="H65" s="43"/>
    </row>
    <row r="66" ht="12.75">
      <c r="H66" s="43"/>
    </row>
    <row r="67" ht="12.75">
      <c r="H67" s="43"/>
    </row>
    <row r="68" ht="12.75">
      <c r="H68" s="43"/>
    </row>
    <row r="69" ht="12.75">
      <c r="H69" s="43"/>
    </row>
    <row r="70" ht="12.75">
      <c r="H70" s="43"/>
    </row>
    <row r="71" ht="12.75">
      <c r="H71" s="43"/>
    </row>
    <row r="72" ht="12.75">
      <c r="H72" s="43"/>
    </row>
    <row r="73" ht="12.75">
      <c r="H73" s="43"/>
    </row>
    <row r="74" ht="12.75">
      <c r="H74" s="43"/>
    </row>
    <row r="75" ht="12.75">
      <c r="H75" s="43"/>
    </row>
    <row r="76" ht="12.75">
      <c r="H76" s="43"/>
    </row>
    <row r="77" ht="12.75">
      <c r="H77" s="43"/>
    </row>
    <row r="78" ht="12.75">
      <c r="H78" s="43"/>
    </row>
    <row r="79" ht="12.75">
      <c r="H79" s="43"/>
    </row>
    <row r="80" ht="12.75">
      <c r="H80" s="43"/>
    </row>
    <row r="81" ht="12.75">
      <c r="H81" s="43"/>
    </row>
    <row r="82" ht="12.75">
      <c r="H82" s="43"/>
    </row>
    <row r="83" ht="12.75">
      <c r="H83" s="43"/>
    </row>
    <row r="84" ht="12.75">
      <c r="H84" s="43"/>
    </row>
    <row r="85" ht="12.75">
      <c r="H85" s="43"/>
    </row>
    <row r="86" ht="12.75">
      <c r="H86" s="43"/>
    </row>
    <row r="87" ht="12.75">
      <c r="H87" s="43"/>
    </row>
    <row r="88" ht="12.75">
      <c r="H88" s="43"/>
    </row>
    <row r="89" ht="12.75">
      <c r="H89" s="43"/>
    </row>
    <row r="90" ht="12.75">
      <c r="H90" s="43"/>
    </row>
    <row r="91" ht="12.75">
      <c r="H91" s="43"/>
    </row>
    <row r="92" ht="12.75">
      <c r="H92" s="43"/>
    </row>
    <row r="93" ht="12.75">
      <c r="H93" s="43"/>
    </row>
    <row r="94" ht="12.75">
      <c r="H94" s="43"/>
    </row>
    <row r="95" ht="12.75">
      <c r="H95" s="43"/>
    </row>
    <row r="96" ht="12.75">
      <c r="H96" s="43"/>
    </row>
    <row r="97" ht="12.75">
      <c r="H97" s="43"/>
    </row>
    <row r="98" ht="12.75">
      <c r="H98" s="43"/>
    </row>
  </sheetData>
  <printOptions/>
  <pageMargins left="0.15748031496062992" right="0.15748031496062992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2011-05-06T08:44:16Z</cp:lastPrinted>
  <dcterms:created xsi:type="dcterms:W3CDTF">2010-04-27T06:19:48Z</dcterms:created>
  <dcterms:modified xsi:type="dcterms:W3CDTF">2011-05-06T10:14:29Z</dcterms:modified>
  <cp:category/>
  <cp:version/>
  <cp:contentType/>
  <cp:contentStatus/>
</cp:coreProperties>
</file>